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. экономики\04Евгений\03Прогноз\Прогноз 2026-2028\Сокращенные таблички\"/>
    </mc:Choice>
  </mc:AlternateContent>
  <bookViews>
    <workbookView xWindow="0" yWindow="0" windowWidth="28800" windowHeight="12330" activeTab="1"/>
  </bookViews>
  <sheets>
    <sheet name="Приложение№1" sheetId="1" r:id="rId1"/>
    <sheet name="Приложение№2" sheetId="2" r:id="rId2"/>
  </sheets>
  <calcPr calcId="162913"/>
</workbook>
</file>

<file path=xl/calcChain.xml><?xml version="1.0" encoding="utf-8"?>
<calcChain xmlns="http://schemas.openxmlformats.org/spreadsheetml/2006/main">
  <c r="D33" i="1" l="1"/>
  <c r="D31" i="1"/>
  <c r="D29" i="1"/>
  <c r="D27" i="1"/>
  <c r="D25" i="1"/>
  <c r="D23" i="1"/>
  <c r="D21" i="1"/>
  <c r="D19" i="1"/>
  <c r="D17" i="1"/>
  <c r="D15" i="1"/>
  <c r="D13" i="1"/>
  <c r="D11" i="1"/>
  <c r="D9" i="1"/>
  <c r="D7" i="1"/>
  <c r="D5" i="1"/>
  <c r="C6" i="2" l="1"/>
  <c r="D6" i="2"/>
  <c r="E6" i="2"/>
  <c r="F33" i="1"/>
  <c r="E33" i="1"/>
  <c r="F31" i="1"/>
  <c r="E31" i="1"/>
  <c r="F29" i="1"/>
  <c r="E29" i="1"/>
  <c r="F27" i="1"/>
  <c r="F25" i="1"/>
  <c r="F23" i="1"/>
  <c r="F21" i="1"/>
  <c r="E21" i="1"/>
  <c r="F19" i="1"/>
  <c r="F17" i="1"/>
  <c r="E17" i="1"/>
  <c r="F15" i="1"/>
  <c r="F13" i="1"/>
  <c r="F5" i="1"/>
  <c r="E11" i="1"/>
  <c r="F11" i="1"/>
  <c r="E9" i="1"/>
  <c r="F9" i="1"/>
  <c r="F7" i="1"/>
  <c r="E5" i="1"/>
  <c r="C34" i="2" l="1"/>
  <c r="C32" i="2"/>
  <c r="C30" i="2"/>
  <c r="C28" i="2"/>
  <c r="C26" i="2"/>
  <c r="C24" i="2"/>
  <c r="C22" i="2"/>
  <c r="C20" i="2"/>
  <c r="C18" i="2"/>
  <c r="C16" i="2"/>
  <c r="C14" i="2"/>
  <c r="C12" i="2"/>
  <c r="C10" i="2"/>
  <c r="C8" i="2"/>
  <c r="E34" i="2"/>
  <c r="E32" i="2"/>
  <c r="E30" i="2"/>
  <c r="E28" i="2"/>
  <c r="E26" i="2"/>
  <c r="E24" i="2"/>
  <c r="E22" i="2"/>
  <c r="E20" i="2"/>
  <c r="E18" i="2"/>
  <c r="E16" i="2"/>
  <c r="E14" i="2"/>
  <c r="E12" i="2"/>
  <c r="E10" i="2"/>
  <c r="E8" i="2"/>
  <c r="D34" i="2"/>
  <c r="D32" i="2"/>
  <c r="D30" i="2"/>
  <c r="D28" i="2"/>
  <c r="D26" i="2"/>
  <c r="D24" i="2"/>
  <c r="D22" i="2"/>
  <c r="D20" i="2"/>
  <c r="D18" i="2"/>
  <c r="D16" i="2"/>
  <c r="D14" i="2"/>
  <c r="D12" i="2"/>
  <c r="D10" i="2"/>
  <c r="D8" i="2"/>
</calcChain>
</file>

<file path=xl/sharedStrings.xml><?xml version="1.0" encoding="utf-8"?>
<sst xmlns="http://schemas.openxmlformats.org/spreadsheetml/2006/main" count="136" uniqueCount="35">
  <si>
    <t>Показатели</t>
  </si>
  <si>
    <t>Ед.              изм.</t>
  </si>
  <si>
    <t>Численность постоянного населения</t>
  </si>
  <si>
    <t>тыс.чел.</t>
  </si>
  <si>
    <t>% к предыдущему году</t>
  </si>
  <si>
    <t>Объем отгруженных товаров собственного производства, выполненных работ и услуг собственными силами (в действующих ценах)</t>
  </si>
  <si>
    <t>%</t>
  </si>
  <si>
    <t>млн.руб.</t>
  </si>
  <si>
    <t>Валовая продукция сельского хозяйства во всех категориях хозяйств (в действующих ценах)</t>
  </si>
  <si>
    <t>Объем инвестиций в основной капитал за счет всех источников финансирования</t>
  </si>
  <si>
    <t>Оборот розничной торговли</t>
  </si>
  <si>
    <t>Объем платных услуг населению</t>
  </si>
  <si>
    <t>Среднесписочная численность работников предприятий и организаций</t>
  </si>
  <si>
    <t>Фонд заработной платы</t>
  </si>
  <si>
    <t>Среднемесячная заработная плата на одного работника</t>
  </si>
  <si>
    <t>Денежные доходы на душу населения (в среднем за месяц)</t>
  </si>
  <si>
    <t>Численность безработных зарегистрированных в службе занятости</t>
  </si>
  <si>
    <t>Уровень зарегистрированной безработицы</t>
  </si>
  <si>
    <t>чел.</t>
  </si>
  <si>
    <t>руб.</t>
  </si>
  <si>
    <t>прогноз</t>
  </si>
  <si>
    <t>Валовой территориальный продукт ( в действующих ценах)</t>
  </si>
  <si>
    <t>Добавленная стоимость (в действующих ценах)</t>
  </si>
  <si>
    <t>Оборот малых (включая микропредприятия) и средних предприятий (в действующих ценах)</t>
  </si>
  <si>
    <t>Валовой территориальный продукт (в действующих ценах)</t>
  </si>
  <si>
    <t>Индекс промышленного производства, %</t>
  </si>
  <si>
    <t>2023г. отчет</t>
  </si>
  <si>
    <t>Предварительные и ожидаемые итоги социально-экономического развития Чистопольского муниципального района на 2025 год</t>
  </si>
  <si>
    <t>2024г. отчет</t>
  </si>
  <si>
    <t>6 мес.     2025 г.                  факт</t>
  </si>
  <si>
    <t>2025г. оценка</t>
  </si>
  <si>
    <t>2026г.</t>
  </si>
  <si>
    <t xml:space="preserve">2027г.                </t>
  </si>
  <si>
    <t>2028г.</t>
  </si>
  <si>
    <t>Прогноз социально-экономического развития Чистопольского муниципального района на период 2026-2028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</si>
</sst>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0" fontId="1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41"/>
  <sheetViews>
    <sheetView zoomScaleNormal="100" workbookViewId="0">
      <selection activeCell="F16" sqref="F16"/>
    </sheetView>
  </sheetViews>
  <sheetFormatPr defaultColWidth="9.140625" defaultRowHeight="14.25" x14ac:dyDescent="0.2"/>
  <cols>
    <col min="1" max="1" width="56.7109375" style="1" customWidth="1"/>
    <col min="2" max="2" width="9.140625" style="1"/>
    <col min="3" max="3" width="11.7109375" style="18" customWidth="1"/>
    <col min="4" max="4" width="13" style="18" customWidth="1"/>
    <col min="5" max="5" width="12" style="18" customWidth="1"/>
    <col min="6" max="6" width="14.5703125" style="18" customWidth="1"/>
    <col min="7" max="16384" width="9.140625" style="1"/>
  </cols>
  <sheetData>
    <row r="1" spans="1:6" ht="32.25" customHeight="1" x14ac:dyDescent="0.2">
      <c r="A1" s="20" t="s">
        <v>27</v>
      </c>
      <c r="B1" s="20"/>
      <c r="C1" s="20"/>
      <c r="D1" s="20"/>
      <c r="E1" s="20"/>
      <c r="F1" s="20"/>
    </row>
    <row r="3" spans="1:6" ht="39.75" customHeight="1" x14ac:dyDescent="0.2">
      <c r="A3" s="7" t="s">
        <v>0</v>
      </c>
      <c r="B3" s="8" t="s">
        <v>1</v>
      </c>
      <c r="C3" s="19" t="s">
        <v>26</v>
      </c>
      <c r="D3" s="19" t="s">
        <v>28</v>
      </c>
      <c r="E3" s="19" t="s">
        <v>29</v>
      </c>
      <c r="F3" s="19" t="s">
        <v>30</v>
      </c>
    </row>
    <row r="4" spans="1:6" ht="18" customHeight="1" x14ac:dyDescent="0.2">
      <c r="A4" s="4" t="s">
        <v>2</v>
      </c>
      <c r="B4" s="3" t="s">
        <v>3</v>
      </c>
      <c r="C4" s="10">
        <v>73.900000000000006</v>
      </c>
      <c r="D4" s="10">
        <v>73.23</v>
      </c>
      <c r="E4" s="10">
        <v>72.83</v>
      </c>
      <c r="F4" s="10">
        <v>72.63</v>
      </c>
    </row>
    <row r="5" spans="1:6" ht="18" customHeight="1" x14ac:dyDescent="0.2">
      <c r="A5" s="5" t="s">
        <v>4</v>
      </c>
      <c r="B5" s="3" t="s">
        <v>6</v>
      </c>
      <c r="C5" s="10">
        <v>98.9</v>
      </c>
      <c r="D5" s="10">
        <f>D4/C4*100</f>
        <v>99.09336941813261</v>
      </c>
      <c r="E5" s="10">
        <f>E4/D4*100</f>
        <v>99.453775774955616</v>
      </c>
      <c r="F5" s="10">
        <f>F4/D4*100</f>
        <v>99.180663662433417</v>
      </c>
    </row>
    <row r="6" spans="1:6" ht="18" customHeight="1" x14ac:dyDescent="0.2">
      <c r="A6" s="4" t="s">
        <v>24</v>
      </c>
      <c r="B6" s="3" t="s">
        <v>7</v>
      </c>
      <c r="C6" s="10">
        <v>41500</v>
      </c>
      <c r="D6" s="10">
        <v>50254.2</v>
      </c>
      <c r="E6" s="10"/>
      <c r="F6" s="10">
        <v>46170.29</v>
      </c>
    </row>
    <row r="7" spans="1:6" ht="18" customHeight="1" x14ac:dyDescent="0.2">
      <c r="A7" s="5" t="s">
        <v>4</v>
      </c>
      <c r="B7" s="3" t="s">
        <v>6</v>
      </c>
      <c r="C7" s="10">
        <v>123.37</v>
      </c>
      <c r="D7" s="10">
        <f>D6/C6*100</f>
        <v>121.09445783132529</v>
      </c>
      <c r="E7" s="10"/>
      <c r="F7" s="10">
        <f>F6/D6*100</f>
        <v>91.87349515065408</v>
      </c>
    </row>
    <row r="8" spans="1:6" ht="18" customHeight="1" x14ac:dyDescent="0.2">
      <c r="A8" s="4" t="s">
        <v>22</v>
      </c>
      <c r="B8" s="3" t="s">
        <v>7</v>
      </c>
      <c r="C8" s="10">
        <v>17949</v>
      </c>
      <c r="D8" s="10">
        <v>24033</v>
      </c>
      <c r="E8" s="10">
        <v>13222</v>
      </c>
      <c r="F8" s="9">
        <v>27766.2</v>
      </c>
    </row>
    <row r="9" spans="1:6" ht="18" customHeight="1" x14ac:dyDescent="0.2">
      <c r="A9" s="5" t="s">
        <v>4</v>
      </c>
      <c r="B9" s="3" t="s">
        <v>6</v>
      </c>
      <c r="C9" s="10">
        <v>142.28</v>
      </c>
      <c r="D9" s="10">
        <f>D8/C8*100</f>
        <v>133.89603877653352</v>
      </c>
      <c r="E9" s="10">
        <f>E8/D8*100</f>
        <v>55.016019639662126</v>
      </c>
      <c r="F9" s="10">
        <f>F8/D8*100</f>
        <v>115.53364124329049</v>
      </c>
    </row>
    <row r="10" spans="1:6" ht="38.25" x14ac:dyDescent="0.2">
      <c r="A10" s="6" t="s">
        <v>5</v>
      </c>
      <c r="B10" s="3" t="s">
        <v>7</v>
      </c>
      <c r="C10" s="10">
        <v>38346.5</v>
      </c>
      <c r="D10" s="10">
        <v>45922.13</v>
      </c>
      <c r="E10" s="10">
        <v>18636.3</v>
      </c>
      <c r="F10" s="9">
        <v>42104.3</v>
      </c>
    </row>
    <row r="11" spans="1:6" ht="18" customHeight="1" x14ac:dyDescent="0.2">
      <c r="A11" s="5" t="s">
        <v>4</v>
      </c>
      <c r="B11" s="3" t="s">
        <v>6</v>
      </c>
      <c r="C11" s="10">
        <v>116.14</v>
      </c>
      <c r="D11" s="10">
        <f>D10/C10*100</f>
        <v>119.75572738059535</v>
      </c>
      <c r="E11" s="10">
        <f>E10/D10*100</f>
        <v>40.582394588404327</v>
      </c>
      <c r="F11" s="10">
        <f>F10/D10*100</f>
        <v>91.68629591005471</v>
      </c>
    </row>
    <row r="12" spans="1:6" ht="25.5" customHeight="1" x14ac:dyDescent="0.2">
      <c r="A12" s="6" t="s">
        <v>23</v>
      </c>
      <c r="B12" s="3" t="s">
        <v>7</v>
      </c>
      <c r="C12" s="10">
        <v>30090.7</v>
      </c>
      <c r="D12" s="10">
        <v>28293.51</v>
      </c>
      <c r="E12" s="10"/>
      <c r="F12" s="9">
        <v>29708.2</v>
      </c>
    </row>
    <row r="13" spans="1:6" ht="18" customHeight="1" x14ac:dyDescent="0.2">
      <c r="A13" s="5" t="s">
        <v>4</v>
      </c>
      <c r="B13" s="3" t="s">
        <v>6</v>
      </c>
      <c r="C13" s="10">
        <v>116.41</v>
      </c>
      <c r="D13" s="10">
        <f>D12/C12*100</f>
        <v>94.027423755512501</v>
      </c>
      <c r="E13" s="10"/>
      <c r="F13" s="10">
        <f>F12/D12*100</f>
        <v>105.00005124850188</v>
      </c>
    </row>
    <row r="14" spans="1:6" ht="25.5" x14ac:dyDescent="0.2">
      <c r="A14" s="6" t="s">
        <v>8</v>
      </c>
      <c r="B14" s="3" t="s">
        <v>7</v>
      </c>
      <c r="C14" s="10">
        <v>5581.7</v>
      </c>
      <c r="D14" s="10">
        <v>5430</v>
      </c>
      <c r="E14" s="10"/>
      <c r="F14" s="9">
        <v>5702</v>
      </c>
    </row>
    <row r="15" spans="1:6" ht="18" customHeight="1" x14ac:dyDescent="0.2">
      <c r="A15" s="5" t="s">
        <v>4</v>
      </c>
      <c r="B15" s="3" t="s">
        <v>6</v>
      </c>
      <c r="C15" s="10">
        <v>95.9</v>
      </c>
      <c r="D15" s="10">
        <f>D14/C14*100</f>
        <v>97.282190013795088</v>
      </c>
      <c r="E15" s="10"/>
      <c r="F15" s="10">
        <f>F14/D14*100</f>
        <v>105.00920810313075</v>
      </c>
    </row>
    <row r="16" spans="1:6" ht="25.5" x14ac:dyDescent="0.2">
      <c r="A16" s="6" t="s">
        <v>9</v>
      </c>
      <c r="B16" s="3" t="s">
        <v>7</v>
      </c>
      <c r="C16" s="10">
        <v>8396.4599999999991</v>
      </c>
      <c r="D16" s="10">
        <v>12938.05</v>
      </c>
      <c r="E16" s="10">
        <v>5489</v>
      </c>
      <c r="F16" s="9">
        <v>10850.1</v>
      </c>
    </row>
    <row r="17" spans="1:6" ht="18" customHeight="1" x14ac:dyDescent="0.2">
      <c r="A17" s="5" t="s">
        <v>4</v>
      </c>
      <c r="B17" s="3" t="s">
        <v>6</v>
      </c>
      <c r="C17" s="10">
        <v>175.26</v>
      </c>
      <c r="D17" s="10">
        <f>D16/C16*100</f>
        <v>154.08934241335038</v>
      </c>
      <c r="E17" s="10">
        <f>E16/D16*100</f>
        <v>42.425249554608307</v>
      </c>
      <c r="F17" s="10">
        <f>F16/D16*100</f>
        <v>83.861942101012147</v>
      </c>
    </row>
    <row r="18" spans="1:6" ht="27" customHeight="1" x14ac:dyDescent="0.2">
      <c r="A18" s="6" t="s">
        <v>10</v>
      </c>
      <c r="B18" s="3" t="s">
        <v>7</v>
      </c>
      <c r="C18" s="10">
        <v>14629.2</v>
      </c>
      <c r="D18" s="10">
        <v>15816.4</v>
      </c>
      <c r="E18" s="10"/>
      <c r="F18" s="9">
        <v>17657.400000000001</v>
      </c>
    </row>
    <row r="19" spans="1:6" ht="18" customHeight="1" x14ac:dyDescent="0.2">
      <c r="A19" s="5" t="s">
        <v>4</v>
      </c>
      <c r="B19" s="3" t="s">
        <v>6</v>
      </c>
      <c r="C19" s="10">
        <v>107.27</v>
      </c>
      <c r="D19" s="10">
        <f>D18/C18*100</f>
        <v>108.11527629672162</v>
      </c>
      <c r="E19" s="10"/>
      <c r="F19" s="10">
        <f>F18/D18*100</f>
        <v>111.63981689891507</v>
      </c>
    </row>
    <row r="20" spans="1:6" ht="18" customHeight="1" x14ac:dyDescent="0.2">
      <c r="A20" s="6" t="s">
        <v>11</v>
      </c>
      <c r="B20" s="3" t="s">
        <v>7</v>
      </c>
      <c r="C20" s="10">
        <v>724.77</v>
      </c>
      <c r="D20" s="10">
        <v>783.1</v>
      </c>
      <c r="E20" s="10">
        <v>424.34</v>
      </c>
      <c r="F20" s="9">
        <v>914.4</v>
      </c>
    </row>
    <row r="21" spans="1:6" ht="18" customHeight="1" x14ac:dyDescent="0.2">
      <c r="A21" s="5" t="s">
        <v>4</v>
      </c>
      <c r="B21" s="3" t="s">
        <v>6</v>
      </c>
      <c r="C21" s="10">
        <v>83.21</v>
      </c>
      <c r="D21" s="10">
        <f>D20/C20*100</f>
        <v>108.04807042234088</v>
      </c>
      <c r="E21" s="10">
        <f>E20/D20*100</f>
        <v>54.187204699272115</v>
      </c>
      <c r="F21" s="10">
        <f>F20/D20*100</f>
        <v>116.76669646277614</v>
      </c>
    </row>
    <row r="22" spans="1:6" ht="18" customHeight="1" x14ac:dyDescent="0.2">
      <c r="A22" s="6" t="s">
        <v>13</v>
      </c>
      <c r="B22" s="3" t="s">
        <v>7</v>
      </c>
      <c r="C22" s="10">
        <v>9651.7999999999993</v>
      </c>
      <c r="D22" s="10">
        <v>12370.6</v>
      </c>
      <c r="E22" s="10"/>
      <c r="F22" s="9">
        <v>14844.7</v>
      </c>
    </row>
    <row r="23" spans="1:6" ht="18" customHeight="1" x14ac:dyDescent="0.2">
      <c r="A23" s="5" t="s">
        <v>4</v>
      </c>
      <c r="B23" s="3" t="s">
        <v>6</v>
      </c>
      <c r="C23" s="10">
        <v>121.1</v>
      </c>
      <c r="D23" s="10">
        <f>D22/C22*100</f>
        <v>128.16883897304132</v>
      </c>
      <c r="E23" s="10"/>
      <c r="F23" s="10">
        <f>F22/D22*100</f>
        <v>119.99983832635441</v>
      </c>
    </row>
    <row r="24" spans="1:6" ht="25.5" x14ac:dyDescent="0.2">
      <c r="A24" s="6" t="s">
        <v>12</v>
      </c>
      <c r="B24" s="3" t="s">
        <v>18</v>
      </c>
      <c r="C24" s="10">
        <v>17213</v>
      </c>
      <c r="D24" s="10">
        <v>18665</v>
      </c>
      <c r="E24" s="10"/>
      <c r="F24" s="9">
        <v>19195</v>
      </c>
    </row>
    <row r="25" spans="1:6" ht="18" customHeight="1" x14ac:dyDescent="0.2">
      <c r="A25" s="5" t="s">
        <v>4</v>
      </c>
      <c r="B25" s="3" t="s">
        <v>6</v>
      </c>
      <c r="C25" s="10">
        <v>103.51</v>
      </c>
      <c r="D25" s="10">
        <f>D24/C24*100</f>
        <v>108.43548480799396</v>
      </c>
      <c r="E25" s="10"/>
      <c r="F25" s="10">
        <f>F24/D24*100</f>
        <v>102.83953924457541</v>
      </c>
    </row>
    <row r="26" spans="1:6" ht="31.5" customHeight="1" x14ac:dyDescent="0.2">
      <c r="A26" s="6" t="s">
        <v>14</v>
      </c>
      <c r="B26" s="3" t="s">
        <v>19</v>
      </c>
      <c r="C26" s="10">
        <v>46727.4</v>
      </c>
      <c r="D26" s="10">
        <v>55231.95</v>
      </c>
      <c r="E26" s="10"/>
      <c r="F26" s="9">
        <v>64447.1</v>
      </c>
    </row>
    <row r="27" spans="1:6" ht="18" customHeight="1" x14ac:dyDescent="0.2">
      <c r="A27" s="5" t="s">
        <v>4</v>
      </c>
      <c r="B27" s="3" t="s">
        <v>6</v>
      </c>
      <c r="C27" s="10">
        <v>117</v>
      </c>
      <c r="D27" s="10">
        <f>D26/C26*100</f>
        <v>118.20034925974909</v>
      </c>
      <c r="E27" s="10"/>
      <c r="F27" s="10">
        <f>F26/D26*100</f>
        <v>116.68445528358133</v>
      </c>
    </row>
    <row r="28" spans="1:6" ht="18" customHeight="1" x14ac:dyDescent="0.2">
      <c r="A28" s="6" t="s">
        <v>15</v>
      </c>
      <c r="B28" s="3" t="s">
        <v>19</v>
      </c>
      <c r="C28" s="10">
        <v>33989.9</v>
      </c>
      <c r="D28" s="10">
        <v>40592.699999999997</v>
      </c>
      <c r="E28" s="10">
        <v>43063.7</v>
      </c>
      <c r="F28" s="9">
        <v>46681.61</v>
      </c>
    </row>
    <row r="29" spans="1:6" ht="18" customHeight="1" x14ac:dyDescent="0.2">
      <c r="A29" s="5" t="s">
        <v>4</v>
      </c>
      <c r="B29" s="3" t="s">
        <v>6</v>
      </c>
      <c r="C29" s="10">
        <v>114.39</v>
      </c>
      <c r="D29" s="10">
        <f>D28/C28*100</f>
        <v>119.42577059655954</v>
      </c>
      <c r="E29" s="10">
        <f>E28/D28*100</f>
        <v>106.08730141133751</v>
      </c>
      <c r="F29" s="10">
        <f>F28/D28*100</f>
        <v>115.00001231748567</v>
      </c>
    </row>
    <row r="30" spans="1:6" ht="25.5" x14ac:dyDescent="0.2">
      <c r="A30" s="6" t="s">
        <v>16</v>
      </c>
      <c r="B30" s="3" t="s">
        <v>18</v>
      </c>
      <c r="C30" s="10">
        <v>37</v>
      </c>
      <c r="D30" s="10">
        <v>24</v>
      </c>
      <c r="E30" s="10">
        <v>28</v>
      </c>
      <c r="F30" s="9">
        <v>24</v>
      </c>
    </row>
    <row r="31" spans="1:6" ht="18" customHeight="1" x14ac:dyDescent="0.2">
      <c r="A31" s="5" t="s">
        <v>4</v>
      </c>
      <c r="B31" s="3" t="s">
        <v>6</v>
      </c>
      <c r="C31" s="10">
        <v>44.05</v>
      </c>
      <c r="D31" s="10">
        <f>D30/C30*100</f>
        <v>64.86486486486487</v>
      </c>
      <c r="E31" s="10">
        <f>E30/D30*100</f>
        <v>116.66666666666667</v>
      </c>
      <c r="F31" s="10">
        <f>F30/D30*100</f>
        <v>100</v>
      </c>
    </row>
    <row r="32" spans="1:6" ht="26.25" customHeight="1" x14ac:dyDescent="0.2">
      <c r="A32" s="6" t="s">
        <v>17</v>
      </c>
      <c r="B32" s="3" t="s">
        <v>6</v>
      </c>
      <c r="C32" s="10">
        <v>0.1</v>
      </c>
      <c r="D32" s="10">
        <v>0.06</v>
      </c>
      <c r="E32" s="10">
        <v>7.0000000000000007E-2</v>
      </c>
      <c r="F32" s="10">
        <v>0.06</v>
      </c>
    </row>
    <row r="33" spans="1:6" ht="18" customHeight="1" x14ac:dyDescent="0.2">
      <c r="A33" s="5" t="s">
        <v>4</v>
      </c>
      <c r="B33" s="3" t="s">
        <v>6</v>
      </c>
      <c r="C33" s="10">
        <v>45.45</v>
      </c>
      <c r="D33" s="10">
        <f>D32/C32*100</f>
        <v>60</v>
      </c>
      <c r="E33" s="10">
        <f>E32/D32*100</f>
        <v>116.66666666666667</v>
      </c>
      <c r="F33" s="10">
        <f>F32/D32*100</f>
        <v>100</v>
      </c>
    </row>
    <row r="34" spans="1:6" ht="39.75" customHeight="1" x14ac:dyDescent="0.2">
      <c r="A34" s="15" t="s">
        <v>25</v>
      </c>
      <c r="B34" s="3" t="s">
        <v>6</v>
      </c>
      <c r="C34" s="12">
        <v>115.1</v>
      </c>
      <c r="D34" s="12">
        <v>151.9</v>
      </c>
      <c r="E34" s="12">
        <v>87</v>
      </c>
      <c r="F34" s="12">
        <v>92</v>
      </c>
    </row>
    <row r="35" spans="1:6" x14ac:dyDescent="0.2">
      <c r="A35" s="2"/>
      <c r="B35" s="2"/>
      <c r="C35" s="17"/>
      <c r="D35" s="17"/>
      <c r="E35" s="17"/>
      <c r="F35" s="17"/>
    </row>
    <row r="36" spans="1:6" x14ac:dyDescent="0.2">
      <c r="A36" s="2"/>
      <c r="B36" s="2"/>
      <c r="C36" s="17"/>
      <c r="D36" s="17"/>
      <c r="E36" s="17"/>
      <c r="F36" s="17"/>
    </row>
    <row r="37" spans="1:6" x14ac:dyDescent="0.2">
      <c r="A37" s="2"/>
      <c r="B37" s="2"/>
      <c r="C37" s="17"/>
      <c r="D37" s="17"/>
      <c r="E37" s="17"/>
      <c r="F37" s="17"/>
    </row>
    <row r="38" spans="1:6" x14ac:dyDescent="0.2">
      <c r="A38" s="2"/>
      <c r="B38" s="2"/>
      <c r="C38" s="17"/>
      <c r="D38" s="17"/>
      <c r="E38" s="17"/>
      <c r="F38" s="17"/>
    </row>
    <row r="39" spans="1:6" x14ac:dyDescent="0.2">
      <c r="A39" s="2"/>
      <c r="B39" s="2"/>
      <c r="C39" s="17"/>
      <c r="D39" s="17"/>
      <c r="E39" s="17"/>
      <c r="F39" s="17"/>
    </row>
    <row r="40" spans="1:6" x14ac:dyDescent="0.2">
      <c r="A40" s="2"/>
      <c r="B40" s="2"/>
      <c r="C40" s="17"/>
      <c r="D40" s="17"/>
      <c r="E40" s="17"/>
      <c r="F40" s="17"/>
    </row>
    <row r="41" spans="1:6" x14ac:dyDescent="0.2">
      <c r="A41" s="2"/>
      <c r="B41" s="2"/>
      <c r="C41" s="17"/>
      <c r="D41" s="17"/>
      <c r="E41" s="17"/>
      <c r="F41" s="17"/>
    </row>
  </sheetData>
  <mergeCells count="1">
    <mergeCell ref="A1:F1"/>
  </mergeCells>
  <printOptions horizontalCentered="1"/>
  <pageMargins left="0.19685039370078741" right="0.19685039370078741" top="0.55118110236220474" bottom="0.55118110236220474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3"/>
  <sheetViews>
    <sheetView tabSelected="1" workbookViewId="0">
      <selection activeCell="C18" sqref="C18"/>
    </sheetView>
  </sheetViews>
  <sheetFormatPr defaultColWidth="9.140625" defaultRowHeight="14.25" x14ac:dyDescent="0.2"/>
  <cols>
    <col min="1" max="1" width="56.7109375" style="1" customWidth="1"/>
    <col min="2" max="2" width="9.140625" style="1"/>
    <col min="3" max="3" width="9.5703125" style="18" bestFit="1" customWidth="1"/>
    <col min="4" max="4" width="11.5703125" style="18" customWidth="1"/>
    <col min="5" max="5" width="9.140625" style="18"/>
    <col min="6" max="16384" width="9.140625" style="1"/>
  </cols>
  <sheetData>
    <row r="1" spans="1:5" ht="32.25" customHeight="1" x14ac:dyDescent="0.2">
      <c r="A1" s="20" t="s">
        <v>34</v>
      </c>
      <c r="B1" s="20"/>
      <c r="C1" s="20"/>
      <c r="D1" s="20"/>
      <c r="E1" s="20"/>
    </row>
    <row r="3" spans="1:5" ht="13.9" customHeight="1" x14ac:dyDescent="0.2">
      <c r="A3" s="26" t="s">
        <v>0</v>
      </c>
      <c r="B3" s="24" t="s">
        <v>1</v>
      </c>
      <c r="C3" s="16" t="s">
        <v>31</v>
      </c>
      <c r="D3" s="16" t="s">
        <v>32</v>
      </c>
      <c r="E3" s="16" t="s">
        <v>33</v>
      </c>
    </row>
    <row r="4" spans="1:5" ht="15" x14ac:dyDescent="0.2">
      <c r="A4" s="27"/>
      <c r="B4" s="25"/>
      <c r="C4" s="21" t="s">
        <v>20</v>
      </c>
      <c r="D4" s="22"/>
      <c r="E4" s="23"/>
    </row>
    <row r="5" spans="1:5" ht="18" customHeight="1" x14ac:dyDescent="0.2">
      <c r="A5" s="4" t="s">
        <v>2</v>
      </c>
      <c r="B5" s="3" t="s">
        <v>3</v>
      </c>
      <c r="C5" s="10">
        <v>72.03</v>
      </c>
      <c r="D5" s="10">
        <v>71.63</v>
      </c>
      <c r="E5" s="10">
        <v>71.25</v>
      </c>
    </row>
    <row r="6" spans="1:5" ht="18" customHeight="1" x14ac:dyDescent="0.2">
      <c r="A6" s="5" t="s">
        <v>4</v>
      </c>
      <c r="B6" s="3" t="s">
        <v>6</v>
      </c>
      <c r="C6" s="9">
        <f>(C5/Приложение№1!F4)*100</f>
        <v>99.173895084675763</v>
      </c>
      <c r="D6" s="9">
        <f>(D5/C5)*100</f>
        <v>99.444675829515475</v>
      </c>
      <c r="E6" s="9">
        <f>(E5/D5)*100</f>
        <v>99.469496021220166</v>
      </c>
    </row>
    <row r="7" spans="1:5" ht="18" customHeight="1" x14ac:dyDescent="0.2">
      <c r="A7" s="11" t="s">
        <v>21</v>
      </c>
      <c r="B7" s="12" t="s">
        <v>7</v>
      </c>
      <c r="C7" s="9">
        <v>48705.09</v>
      </c>
      <c r="D7" s="10">
        <v>51843.98</v>
      </c>
      <c r="E7" s="9">
        <v>55193.1</v>
      </c>
    </row>
    <row r="8" spans="1:5" ht="18" customHeight="1" x14ac:dyDescent="0.2">
      <c r="A8" s="13" t="s">
        <v>4</v>
      </c>
      <c r="B8" s="12" t="s">
        <v>6</v>
      </c>
      <c r="C8" s="9">
        <f>(C7/Приложение№1!F6)*100</f>
        <v>105.4901106317504</v>
      </c>
      <c r="D8" s="9">
        <f>(D7/C7)*100</f>
        <v>106.44468576076957</v>
      </c>
      <c r="E8" s="9">
        <f>(E7/D7)*100</f>
        <v>106.45999786281838</v>
      </c>
    </row>
    <row r="9" spans="1:5" ht="18" customHeight="1" x14ac:dyDescent="0.2">
      <c r="A9" s="11" t="s">
        <v>22</v>
      </c>
      <c r="B9" s="12" t="s">
        <v>7</v>
      </c>
      <c r="C9" s="9">
        <v>31653.200000000001</v>
      </c>
      <c r="D9" s="10">
        <v>35609.9</v>
      </c>
      <c r="E9" s="9">
        <v>39883.1</v>
      </c>
    </row>
    <row r="10" spans="1:5" ht="18" customHeight="1" x14ac:dyDescent="0.2">
      <c r="A10" s="13" t="s">
        <v>4</v>
      </c>
      <c r="B10" s="12" t="s">
        <v>6</v>
      </c>
      <c r="C10" s="9">
        <f>(C9/Приложение№1!F8)*100</f>
        <v>113.99903479770369</v>
      </c>
      <c r="D10" s="9">
        <f>(D9/C9)*100</f>
        <v>112.50015796191222</v>
      </c>
      <c r="E10" s="9">
        <f>(E9/D9)*100</f>
        <v>112.00003369849394</v>
      </c>
    </row>
    <row r="11" spans="1:5" ht="38.25" x14ac:dyDescent="0.2">
      <c r="A11" s="14" t="s">
        <v>5</v>
      </c>
      <c r="B11" s="12" t="s">
        <v>7</v>
      </c>
      <c r="C11" s="9">
        <v>44392.6</v>
      </c>
      <c r="D11" s="10">
        <v>47722.1</v>
      </c>
      <c r="E11" s="9">
        <v>51100</v>
      </c>
    </row>
    <row r="12" spans="1:5" ht="18" customHeight="1" x14ac:dyDescent="0.2">
      <c r="A12" s="13" t="s">
        <v>4</v>
      </c>
      <c r="B12" s="12" t="s">
        <v>6</v>
      </c>
      <c r="C12" s="9">
        <f>(C11/Приложение№1!F10)*100</f>
        <v>105.4348368218923</v>
      </c>
      <c r="D12" s="9">
        <f>(D11/C11)*100</f>
        <v>107.50012389452297</v>
      </c>
      <c r="E12" s="9">
        <f>(E11/D11)*100</f>
        <v>107.07827191175576</v>
      </c>
    </row>
    <row r="13" spans="1:5" ht="28.5" customHeight="1" x14ac:dyDescent="0.2">
      <c r="A13" s="6" t="s">
        <v>23</v>
      </c>
      <c r="B13" s="3" t="s">
        <v>7</v>
      </c>
      <c r="C13" s="9">
        <v>31490.7</v>
      </c>
      <c r="D13" s="10">
        <v>33695</v>
      </c>
      <c r="E13" s="9">
        <v>36390.6</v>
      </c>
    </row>
    <row r="14" spans="1:5" ht="18" customHeight="1" x14ac:dyDescent="0.2">
      <c r="A14" s="5" t="s">
        <v>4</v>
      </c>
      <c r="B14" s="3" t="s">
        <v>6</v>
      </c>
      <c r="C14" s="9">
        <f>(C13/Приложение№1!F12)*100</f>
        <v>106.00002692859209</v>
      </c>
      <c r="D14" s="9">
        <f>(D13/C13)*100</f>
        <v>106.99984439850496</v>
      </c>
      <c r="E14" s="9">
        <f>(E13/D13)*100</f>
        <v>107.99999999999999</v>
      </c>
    </row>
    <row r="15" spans="1:5" ht="25.5" x14ac:dyDescent="0.2">
      <c r="A15" s="6" t="s">
        <v>8</v>
      </c>
      <c r="B15" s="3" t="s">
        <v>7</v>
      </c>
      <c r="C15" s="9">
        <v>6101.14</v>
      </c>
      <c r="D15" s="10">
        <v>6467.2</v>
      </c>
      <c r="E15" s="9">
        <v>6855</v>
      </c>
    </row>
    <row r="16" spans="1:5" ht="18" customHeight="1" x14ac:dyDescent="0.2">
      <c r="A16" s="5" t="s">
        <v>4</v>
      </c>
      <c r="B16" s="3" t="s">
        <v>6</v>
      </c>
      <c r="C16" s="9">
        <f>(C15/Приложение№1!F14)*100</f>
        <v>107</v>
      </c>
      <c r="D16" s="9">
        <f>(D15/C15)*100</f>
        <v>105.99986232081218</v>
      </c>
      <c r="E16" s="9">
        <f>(E15/D15)*100</f>
        <v>105.99641266699653</v>
      </c>
    </row>
    <row r="17" spans="1:5" ht="25.5" x14ac:dyDescent="0.2">
      <c r="A17" s="6" t="s">
        <v>9</v>
      </c>
      <c r="B17" s="3" t="s">
        <v>7</v>
      </c>
      <c r="C17" s="9">
        <v>11638.1</v>
      </c>
      <c r="D17" s="10">
        <v>12489.1</v>
      </c>
      <c r="E17" s="9">
        <v>13408.2</v>
      </c>
    </row>
    <row r="18" spans="1:5" ht="18" customHeight="1" x14ac:dyDescent="0.2">
      <c r="A18" s="5" t="s">
        <v>4</v>
      </c>
      <c r="B18" s="3" t="s">
        <v>6</v>
      </c>
      <c r="C18" s="9">
        <f>(C17/Приложение№1!F16)*100</f>
        <v>107.26260587460024</v>
      </c>
      <c r="D18" s="9">
        <f>(D17/C17)*100</f>
        <v>107.31219013412843</v>
      </c>
      <c r="E18" s="9">
        <f>(E17/D17)*100</f>
        <v>107.35921723743105</v>
      </c>
    </row>
    <row r="19" spans="1:5" ht="18" customHeight="1" x14ac:dyDescent="0.2">
      <c r="A19" s="6" t="s">
        <v>10</v>
      </c>
      <c r="B19" s="3" t="s">
        <v>7</v>
      </c>
      <c r="C19" s="9">
        <v>19170.099999999999</v>
      </c>
      <c r="D19" s="10">
        <v>20555.7</v>
      </c>
      <c r="E19" s="9">
        <v>22019.3</v>
      </c>
    </row>
    <row r="20" spans="1:5" ht="18" customHeight="1" x14ac:dyDescent="0.2">
      <c r="A20" s="5" t="s">
        <v>4</v>
      </c>
      <c r="B20" s="3" t="s">
        <v>6</v>
      </c>
      <c r="C20" s="9">
        <f>(C19/Приложение№1!F18)*100</f>
        <v>108.5669464360551</v>
      </c>
      <c r="D20" s="9">
        <f>(D19/C19)*100</f>
        <v>107.22792265037742</v>
      </c>
      <c r="E20" s="9">
        <f>(E19/D19)*100</f>
        <v>107.12016618261602</v>
      </c>
    </row>
    <row r="21" spans="1:5" ht="18" customHeight="1" x14ac:dyDescent="0.2">
      <c r="A21" s="6" t="s">
        <v>11</v>
      </c>
      <c r="B21" s="3" t="s">
        <v>7</v>
      </c>
      <c r="C21" s="9">
        <v>999.3</v>
      </c>
      <c r="D21" s="10">
        <v>1075.5999999999999</v>
      </c>
      <c r="E21" s="9">
        <v>1152.0999999999999</v>
      </c>
    </row>
    <row r="22" spans="1:5" ht="18" customHeight="1" x14ac:dyDescent="0.2">
      <c r="A22" s="5" t="s">
        <v>4</v>
      </c>
      <c r="B22" s="3" t="s">
        <v>6</v>
      </c>
      <c r="C22" s="9">
        <f>(C21/Приложение№1!F20)*100</f>
        <v>109.28477690288713</v>
      </c>
      <c r="D22" s="9">
        <f>(D21/C21)*100</f>
        <v>107.63534474131893</v>
      </c>
      <c r="E22" s="9">
        <f>(E21/D21)*100</f>
        <v>107.11230940870212</v>
      </c>
    </row>
    <row r="23" spans="1:5" ht="18" customHeight="1" x14ac:dyDescent="0.2">
      <c r="A23" s="6" t="s">
        <v>13</v>
      </c>
      <c r="B23" s="3" t="s">
        <v>7</v>
      </c>
      <c r="C23" s="9">
        <v>16757.2</v>
      </c>
      <c r="D23" s="10">
        <v>17930.900000000001</v>
      </c>
      <c r="E23" s="9">
        <v>19186</v>
      </c>
    </row>
    <row r="24" spans="1:5" ht="18" customHeight="1" x14ac:dyDescent="0.2">
      <c r="A24" s="5" t="s">
        <v>4</v>
      </c>
      <c r="B24" s="3" t="s">
        <v>6</v>
      </c>
      <c r="C24" s="9">
        <f>(C23/Приложение№1!F22)*100</f>
        <v>112.88338598961245</v>
      </c>
      <c r="D24" s="9">
        <f>(D23/C23)*100</f>
        <v>107.00415343852194</v>
      </c>
      <c r="E24" s="9">
        <f>(E23/D23)*100</f>
        <v>106.99964865121103</v>
      </c>
    </row>
    <row r="25" spans="1:5" ht="25.5" x14ac:dyDescent="0.2">
      <c r="A25" s="6" t="s">
        <v>12</v>
      </c>
      <c r="B25" s="3" t="s">
        <v>18</v>
      </c>
      <c r="C25" s="9">
        <v>19585</v>
      </c>
      <c r="D25" s="10">
        <v>19600</v>
      </c>
      <c r="E25" s="9">
        <v>19765</v>
      </c>
    </row>
    <row r="26" spans="1:5" ht="18" customHeight="1" x14ac:dyDescent="0.2">
      <c r="A26" s="5" t="s">
        <v>4</v>
      </c>
      <c r="B26" s="3" t="s">
        <v>6</v>
      </c>
      <c r="C26" s="9">
        <f>(C25/Приложение№1!F24)*100</f>
        <v>102.031779109143</v>
      </c>
      <c r="D26" s="9">
        <f>(D25/C25)*100</f>
        <v>100.07658922644882</v>
      </c>
      <c r="E26" s="9">
        <f>(E25/D25)*100</f>
        <v>100.84183673469387</v>
      </c>
    </row>
    <row r="27" spans="1:5" ht="18" customHeight="1" x14ac:dyDescent="0.2">
      <c r="A27" s="6" t="s">
        <v>14</v>
      </c>
      <c r="B27" s="3" t="s">
        <v>19</v>
      </c>
      <c r="C27" s="9">
        <v>71303.83</v>
      </c>
      <c r="D27" s="10">
        <v>76412.149999999994</v>
      </c>
      <c r="E27" s="9">
        <v>80892.3</v>
      </c>
    </row>
    <row r="28" spans="1:5" ht="18" customHeight="1" x14ac:dyDescent="0.2">
      <c r="A28" s="5" t="s">
        <v>4</v>
      </c>
      <c r="B28" s="3" t="s">
        <v>6</v>
      </c>
      <c r="C28" s="9">
        <f>(C27/Приложение№1!F26)*100</f>
        <v>110.63931503512183</v>
      </c>
      <c r="D28" s="9">
        <f>(D27/C27)*100</f>
        <v>107.1641593445962</v>
      </c>
      <c r="E28" s="9">
        <f>(E27/D27)*100</f>
        <v>105.86313825746299</v>
      </c>
    </row>
    <row r="29" spans="1:5" ht="18" customHeight="1" x14ac:dyDescent="0.2">
      <c r="A29" s="6" t="s">
        <v>15</v>
      </c>
      <c r="B29" s="3" t="s">
        <v>19</v>
      </c>
      <c r="C29" s="9">
        <v>51349.77</v>
      </c>
      <c r="D29" s="10">
        <v>56484.74</v>
      </c>
      <c r="E29" s="9">
        <v>62133.22</v>
      </c>
    </row>
    <row r="30" spans="1:5" ht="18" customHeight="1" x14ac:dyDescent="0.2">
      <c r="A30" s="5" t="s">
        <v>4</v>
      </c>
      <c r="B30" s="3" t="s">
        <v>6</v>
      </c>
      <c r="C30" s="9">
        <f>(C29/Приложение№1!F28)*100</f>
        <v>109.99999785782882</v>
      </c>
      <c r="D30" s="9">
        <f>(D29/C29)*100</f>
        <v>109.99998636800126</v>
      </c>
      <c r="E30" s="9">
        <f>(E29/D29)*100</f>
        <v>110.000010622338</v>
      </c>
    </row>
    <row r="31" spans="1:5" ht="25.5" x14ac:dyDescent="0.2">
      <c r="A31" s="6" t="s">
        <v>16</v>
      </c>
      <c r="B31" s="3" t="s">
        <v>18</v>
      </c>
      <c r="C31" s="9">
        <v>37</v>
      </c>
      <c r="D31" s="10">
        <v>37</v>
      </c>
      <c r="E31" s="9">
        <v>37</v>
      </c>
    </row>
    <row r="32" spans="1:5" ht="18" customHeight="1" x14ac:dyDescent="0.2">
      <c r="A32" s="5" t="s">
        <v>4</v>
      </c>
      <c r="B32" s="3" t="s">
        <v>6</v>
      </c>
      <c r="C32" s="9">
        <f>(C31/Приложение№1!F30)*100</f>
        <v>154.16666666666669</v>
      </c>
      <c r="D32" s="9">
        <f>(D31/C31)*100</f>
        <v>100</v>
      </c>
      <c r="E32" s="9">
        <f>(E31/D31)*100</f>
        <v>100</v>
      </c>
    </row>
    <row r="33" spans="1:5" ht="18" customHeight="1" x14ac:dyDescent="0.2">
      <c r="A33" s="6" t="s">
        <v>17</v>
      </c>
      <c r="B33" s="3" t="s">
        <v>6</v>
      </c>
      <c r="C33" s="10">
        <v>0.1</v>
      </c>
      <c r="D33" s="10">
        <v>0.1</v>
      </c>
      <c r="E33" s="10">
        <v>0.1</v>
      </c>
    </row>
    <row r="34" spans="1:5" ht="18" customHeight="1" x14ac:dyDescent="0.2">
      <c r="A34" s="5" t="s">
        <v>4</v>
      </c>
      <c r="B34" s="3" t="s">
        <v>6</v>
      </c>
      <c r="C34" s="9">
        <f>(C33/Приложение№1!F32)*100</f>
        <v>166.66666666666669</v>
      </c>
      <c r="D34" s="9">
        <f>(D33/C33)*100</f>
        <v>100</v>
      </c>
      <c r="E34" s="9">
        <f>(E33/D33)*100</f>
        <v>100</v>
      </c>
    </row>
    <row r="35" spans="1:5" x14ac:dyDescent="0.2">
      <c r="A35" s="2"/>
      <c r="B35" s="2"/>
      <c r="C35" s="17"/>
      <c r="D35" s="17"/>
      <c r="E35" s="17"/>
    </row>
    <row r="36" spans="1:5" x14ac:dyDescent="0.2">
      <c r="A36" s="2"/>
      <c r="B36" s="2"/>
      <c r="C36" s="17"/>
      <c r="D36" s="17"/>
      <c r="E36" s="17"/>
    </row>
    <row r="37" spans="1:5" x14ac:dyDescent="0.2">
      <c r="A37" s="2"/>
      <c r="B37" s="2"/>
      <c r="C37" s="17"/>
      <c r="D37" s="17"/>
      <c r="E37" s="17"/>
    </row>
    <row r="38" spans="1:5" x14ac:dyDescent="0.2">
      <c r="A38" s="2"/>
      <c r="B38" s="2"/>
      <c r="C38" s="17"/>
      <c r="D38" s="17"/>
      <c r="E38" s="17"/>
    </row>
    <row r="39" spans="1:5" x14ac:dyDescent="0.2">
      <c r="A39" s="2"/>
      <c r="B39" s="2"/>
      <c r="C39" s="17"/>
      <c r="D39" s="17"/>
      <c r="E39" s="17"/>
    </row>
    <row r="40" spans="1:5" x14ac:dyDescent="0.2">
      <c r="A40" s="2"/>
      <c r="B40" s="2"/>
      <c r="C40" s="17"/>
      <c r="D40" s="17"/>
      <c r="E40" s="17"/>
    </row>
    <row r="41" spans="1:5" x14ac:dyDescent="0.2">
      <c r="A41" s="2"/>
      <c r="B41" s="2"/>
      <c r="C41" s="17"/>
      <c r="D41" s="17"/>
      <c r="E41" s="17"/>
    </row>
    <row r="42" spans="1:5" x14ac:dyDescent="0.2">
      <c r="A42" s="2"/>
      <c r="B42" s="2"/>
      <c r="C42" s="17"/>
      <c r="D42" s="17"/>
      <c r="E42" s="17"/>
    </row>
    <row r="43" spans="1:5" x14ac:dyDescent="0.2">
      <c r="A43" s="2"/>
      <c r="B43" s="2"/>
      <c r="C43" s="17"/>
      <c r="D43" s="17"/>
      <c r="E43" s="17"/>
    </row>
  </sheetData>
  <mergeCells count="4">
    <mergeCell ref="C4:E4"/>
    <mergeCell ref="B3:B4"/>
    <mergeCell ref="A3:A4"/>
    <mergeCell ref="A1:E1"/>
  </mergeCells>
  <printOptions horizontalCentered="1"/>
  <pageMargins left="0.11811023622047245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Приложение№1</vt:lpstr>
      <vt:lpstr>Приложение№2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Shilova</dc:creator>
  <cp:lastModifiedBy>028</cp:lastModifiedBy>
  <cp:lastPrinted>2024-10-11T12:46:42Z</cp:lastPrinted>
  <dcterms:created xsi:type="dcterms:W3CDTF">2016-10-28T08:41:13Z</dcterms:created>
  <dcterms:modified xsi:type="dcterms:W3CDTF">2025-10-17T14:18:52Z</dcterms:modified>
</cp:coreProperties>
</file>